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22" sheetId="1" r:id="rId1"/>
    <sheet name="Arkusz1" sheetId="2" r:id="rId2"/>
  </sheets>
  <definedNames>
    <definedName name="_xlnm.Print_Area" localSheetId="0">'załącznik nr 4.22'!$A$1:$T$44</definedName>
  </definedNames>
  <calcPr fullCalcOnLoad="1" fullPrecision="0"/>
</workbook>
</file>

<file path=xl/sharedStrings.xml><?xml version="1.0" encoding="utf-8"?>
<sst xmlns="http://schemas.openxmlformats.org/spreadsheetml/2006/main" count="160" uniqueCount="123">
  <si>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</si>
  <si>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</si>
  <si>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</si>
  <si>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</si>
  <si>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</si>
  <si>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</si>
  <si>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</si>
  <si>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</si>
  <si>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</si>
  <si>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</si>
  <si>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</si>
  <si>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</si>
  <si>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</si>
  <si>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</si>
  <si>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</si>
  <si>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</si>
  <si>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</si>
  <si>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</si>
  <si>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</si>
  <si>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</si>
  <si>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2.</t>
  </si>
  <si>
    <t>3.</t>
  </si>
  <si>
    <t>4.</t>
  </si>
  <si>
    <t>5.</t>
  </si>
  <si>
    <t>6.</t>
  </si>
  <si>
    <t>7.</t>
  </si>
  <si>
    <t>Powyższe ceny obejmują koszty transportu, ubezpieczenia oraz wszelkie inne koszty ponoszone przez Wykonawcę.</t>
  </si>
  <si>
    <t xml:space="preserve">2-Chlorocyclohexanone </t>
  </si>
  <si>
    <t>czystość 98%</t>
  </si>
  <si>
    <t xml:space="preserve">3-Chloroperbenzoic acid(mCPBA) </t>
  </si>
  <si>
    <t>czystość 77%</t>
  </si>
  <si>
    <t xml:space="preserve"> 2,2,6,6   -Tetramethyl-1-piperidinyloxy(TEMPO) </t>
  </si>
  <si>
    <t>g</t>
  </si>
  <si>
    <t xml:space="preserve">Bromek Sodu  </t>
  </si>
  <si>
    <t>czystość &gt;99%</t>
  </si>
  <si>
    <t>ml</t>
  </si>
  <si>
    <t xml:space="preserve">O,O′-Bis(2-aminopropyl) polypropylene glycol-block-polyethylene glycol-block-polypropylene glycol </t>
  </si>
  <si>
    <t>Masa cząsteczkowa 1900</t>
  </si>
  <si>
    <t xml:space="preserve">Acetyloacetonian cyrkonu(IV) </t>
  </si>
  <si>
    <t xml:space="preserve"> do syntezy &gt;96%</t>
  </si>
  <si>
    <t>Triethylamine, &gt;=99,5%</t>
  </si>
  <si>
    <t>100 ml</t>
  </si>
  <si>
    <t>p-Toluenesulfonic acid monohydrate, ≥98.5%</t>
  </si>
  <si>
    <t>100 g</t>
  </si>
  <si>
    <t>Isoquinoline, 97%</t>
  </si>
  <si>
    <t>1-Methyl-2-pyrrolidinone, anhydrous, 99.5%</t>
  </si>
  <si>
    <t>1 l</t>
  </si>
  <si>
    <t>Rhodamine 6G suitable for fluorescence</t>
  </si>
  <si>
    <t>250 mg</t>
  </si>
  <si>
    <t>Rhodamine B, for fluorescence</t>
  </si>
  <si>
    <t>1 g</t>
  </si>
  <si>
    <t>aceton cz.d.a</t>
  </si>
  <si>
    <t>chloroform cz.d.a</t>
  </si>
  <si>
    <t>8.</t>
  </si>
  <si>
    <t>9.</t>
  </si>
  <si>
    <t>10.</t>
  </si>
  <si>
    <t>11.</t>
  </si>
  <si>
    <t>12.</t>
  </si>
  <si>
    <t>13.</t>
  </si>
  <si>
    <t>14.</t>
  </si>
  <si>
    <t>15.</t>
  </si>
  <si>
    <t>4-Benzoylbenzoic acid, 99%</t>
  </si>
  <si>
    <t>czystość 99%</t>
  </si>
  <si>
    <t>N,N′-Dicyclohexylcarbodiimide, 99%</t>
  </si>
  <si>
    <t>N-Hydroxysuccinimide, 98%</t>
  </si>
  <si>
    <t xml:space="preserve">Tris(hydroxymethyl)aminomethane 
ACS reagent, ≥99.8% </t>
  </si>
  <si>
    <t>czystość min. 99.8%</t>
  </si>
  <si>
    <t xml:space="preserve">Potassium tert-butoxide </t>
  </si>
  <si>
    <t>czystość sublimed grade, 99.99%</t>
  </si>
  <si>
    <t>16.</t>
  </si>
  <si>
    <t>17.</t>
  </si>
  <si>
    <t>18.</t>
  </si>
  <si>
    <t>19.</t>
  </si>
  <si>
    <t>20.</t>
  </si>
  <si>
    <t>Glicyna</t>
  </si>
  <si>
    <t>Chlorowodorek estru metylowego glicyny</t>
  </si>
  <si>
    <t>L-Walina</t>
  </si>
  <si>
    <t>25 g</t>
  </si>
  <si>
    <t>czystość &gt; 95%</t>
  </si>
  <si>
    <t>Cytrynian trietylu</t>
  </si>
  <si>
    <t>1 kg</t>
  </si>
  <si>
    <t>kg</t>
  </si>
  <si>
    <t>czystość &gt; 99%</t>
  </si>
  <si>
    <t>Trietyloamina</t>
  </si>
  <si>
    <t>1 L</t>
  </si>
  <si>
    <t>L</t>
  </si>
  <si>
    <t>Dichlorek kwasu bursztynowego</t>
  </si>
  <si>
    <t>czystość 95 %</t>
  </si>
  <si>
    <t>1,6-Heksanodiol</t>
  </si>
  <si>
    <t>50 g</t>
  </si>
  <si>
    <t>czystość 99 %</t>
  </si>
  <si>
    <t>L-Fenyloalanina</t>
  </si>
  <si>
    <t>czystość 98 %</t>
  </si>
  <si>
    <t>Chlorek kwasu sebacynowego</t>
  </si>
  <si>
    <t>10 g</t>
  </si>
  <si>
    <t>Trifluorometanosulfonian skandu</t>
  </si>
  <si>
    <t>czystość &gt; 97 %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</si>
  <si>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</si>
  <si>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</si>
  <si>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</si>
  <si>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</si>
  <si>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</si>
  <si>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</si>
  <si>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</si>
  <si>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</si>
  <si>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</si>
  <si>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</si>
  <si>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Warunek jaki musi spełnić żądany odczynnik</t>
  </si>
  <si>
    <t xml:space="preserve">cząstki magnetyczne z aminowymi grupami funkcyjnymi </t>
  </si>
  <si>
    <t>magnetyczne cząstki tlenku żelaza ,rozmiary cząstek średnio 1 μm, steżeni cząstek w wodzie zdejonizowanej 50 mg/mL</t>
  </si>
  <si>
    <t>Załącznik nr 4.22 do formularza ofertowego</t>
  </si>
  <si>
    <t>31.</t>
  </si>
  <si>
    <t>Fmoc-Lys(Mtt)-OH</t>
  </si>
  <si>
    <t>32.</t>
  </si>
  <si>
    <t>33.</t>
  </si>
  <si>
    <t>Triethoxymethylsilane</t>
  </si>
  <si>
    <t>(3-chloropropyl)triethoxysilane</t>
  </si>
  <si>
    <t>34.</t>
  </si>
  <si>
    <t xml:space="preserve">Sodu octan bezwodny </t>
  </si>
  <si>
    <t>czda</t>
  </si>
  <si>
    <t>OPIS PRZEDMIOTU ZAMÓWIENIA / FORMULARZ CENOWY
 Dostawa aparatury badawczej, sprzętu laboratoryjnego i odczynników chemicznych dla Centrum Materiałów Polimerowych i Węglowych PAN w Zabrzu, ul. Marii Curie-Skłodowskiej 34</t>
  </si>
  <si>
    <t>Pełna nazwa produktu</t>
  </si>
  <si>
    <t>Zadanie nr 22 – Odczynniki chemiczne_4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</si>
</sst>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2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28125" style="4" customWidth="1"/>
    <col min="2" max="2" width="31.00390625" style="4" customWidth="1"/>
    <col min="3" max="3" width="18.57421875" style="4" customWidth="1"/>
    <col min="4" max="4" width="15.28125" style="4" customWidth="1"/>
    <col min="5" max="5" width="8.57421875" style="4" customWidth="1"/>
    <col min="6" max="6" width="9.421875" style="4" customWidth="1"/>
    <col min="7" max="14" width="9.421875" style="4" hidden="1" customWidth="1"/>
    <col min="15" max="15" width="9.421875" style="4" customWidth="1"/>
    <col min="16" max="16" width="16.00390625" style="4" customWidth="1"/>
    <col min="17" max="17" width="18.7109375" style="4" customWidth="1"/>
    <col min="18" max="18" width="8.7109375" style="4" customWidth="1"/>
    <col min="19" max="19" width="18.7109375" style="4" customWidth="1"/>
    <col min="20" max="20" width="23.57421875" style="4" customWidth="1"/>
    <col min="21" max="16384" width="9.140625" style="4" customWidth="1"/>
  </cols>
  <sheetData>
    <row r="1" spans="1:20" ht="12" customHeight="1">
      <c r="A1" s="51" t="s">
        <v>120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30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2" t="s">
        <v>110</v>
      </c>
      <c r="R6" s="52"/>
      <c r="S6" s="52"/>
      <c r="T6" s="52"/>
    </row>
    <row r="7" spans="2:20" ht="30" customHeight="1" thickBot="1">
      <c r="B7" s="15" t="s">
        <v>122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34.5" thickBot="1">
      <c r="A8" s="6" t="s">
        <v>0</v>
      </c>
      <c r="B8" s="7" t="s">
        <v>121</v>
      </c>
      <c r="C8" s="7" t="s">
        <v>1</v>
      </c>
      <c r="D8" s="7" t="s">
        <v>6</v>
      </c>
      <c r="E8" s="7" t="s">
        <v>9</v>
      </c>
      <c r="F8" s="7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7" t="s">
        <v>8</v>
      </c>
      <c r="P8" s="7" t="s">
        <v>2</v>
      </c>
      <c r="Q8" s="7" t="s">
        <v>3</v>
      </c>
      <c r="R8" s="7" t="s">
        <v>4</v>
      </c>
      <c r="S8" s="9" t="s">
        <v>5</v>
      </c>
      <c r="T8" s="7" t="s">
        <v>107</v>
      </c>
    </row>
    <row r="9" spans="1:61" s="46" customFormat="1" ht="13.5" thickBot="1">
      <c r="A9" s="37" t="s">
        <v>19</v>
      </c>
      <c r="B9" s="22" t="s">
        <v>27</v>
      </c>
      <c r="C9" s="18"/>
      <c r="D9" s="18"/>
      <c r="E9" s="17">
        <v>100</v>
      </c>
      <c r="F9" s="17" t="s">
        <v>32</v>
      </c>
      <c r="G9" s="17">
        <v>4</v>
      </c>
      <c r="H9" s="17"/>
      <c r="I9" s="17"/>
      <c r="J9" s="17"/>
      <c r="K9" s="17"/>
      <c r="L9" s="17"/>
      <c r="M9" s="17"/>
      <c r="N9" s="17"/>
      <c r="O9" s="16">
        <v>1</v>
      </c>
      <c r="P9" s="19"/>
      <c r="Q9" s="20">
        <f>SUM(O9*P9)</f>
        <v>0</v>
      </c>
      <c r="R9" s="21"/>
      <c r="S9" s="20">
        <f>ROUND((Q9*R9+Q9),2)</f>
        <v>0</v>
      </c>
      <c r="T9" s="17" t="s">
        <v>28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</row>
    <row r="10" spans="1:61" s="46" customFormat="1" ht="13.5" thickBot="1">
      <c r="A10" s="37" t="s">
        <v>20</v>
      </c>
      <c r="B10" s="22" t="s">
        <v>29</v>
      </c>
      <c r="C10" s="18"/>
      <c r="D10" s="18"/>
      <c r="E10" s="17">
        <v>500</v>
      </c>
      <c r="F10" s="17" t="s">
        <v>32</v>
      </c>
      <c r="G10" s="17">
        <v>1</v>
      </c>
      <c r="H10" s="17"/>
      <c r="I10" s="17"/>
      <c r="J10" s="17"/>
      <c r="K10" s="17"/>
      <c r="L10" s="17"/>
      <c r="M10" s="17"/>
      <c r="N10" s="17"/>
      <c r="O10" s="16">
        <v>1</v>
      </c>
      <c r="P10" s="19"/>
      <c r="Q10" s="20">
        <f aca="true" t="shared" si="0" ref="Q10:Q42">SUM(O10*P10)</f>
        <v>0</v>
      </c>
      <c r="R10" s="21"/>
      <c r="S10" s="20">
        <f aca="true" t="shared" si="1" ref="S10:S42">ROUND((Q10*R10+Q10),2)</f>
        <v>0</v>
      </c>
      <c r="T10" s="17" t="s">
        <v>30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</row>
    <row r="11" spans="1:61" s="46" customFormat="1" ht="23.25" thickBot="1">
      <c r="A11" s="37" t="s">
        <v>21</v>
      </c>
      <c r="B11" s="22" t="s">
        <v>31</v>
      </c>
      <c r="C11" s="18"/>
      <c r="D11" s="18"/>
      <c r="E11" s="17">
        <v>25</v>
      </c>
      <c r="F11" s="17" t="s">
        <v>32</v>
      </c>
      <c r="G11" s="17"/>
      <c r="H11" s="17">
        <v>1</v>
      </c>
      <c r="I11" s="17"/>
      <c r="J11" s="17"/>
      <c r="K11" s="17"/>
      <c r="L11" s="17"/>
      <c r="M11" s="17"/>
      <c r="N11" s="17"/>
      <c r="O11" s="16">
        <v>2</v>
      </c>
      <c r="P11" s="19"/>
      <c r="Q11" s="20">
        <f t="shared" si="0"/>
        <v>0</v>
      </c>
      <c r="R11" s="21"/>
      <c r="S11" s="20">
        <f t="shared" si="1"/>
        <v>0</v>
      </c>
      <c r="T11" s="17" t="s">
        <v>28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</row>
    <row r="12" spans="1:61" s="46" customFormat="1" ht="13.5" thickBot="1">
      <c r="A12" s="37" t="s">
        <v>22</v>
      </c>
      <c r="B12" s="22" t="s">
        <v>33</v>
      </c>
      <c r="C12" s="18"/>
      <c r="D12" s="18"/>
      <c r="E12" s="17">
        <v>100</v>
      </c>
      <c r="F12" s="17" t="s">
        <v>32</v>
      </c>
      <c r="G12" s="17">
        <v>1</v>
      </c>
      <c r="H12" s="17"/>
      <c r="I12" s="17"/>
      <c r="J12" s="17"/>
      <c r="K12" s="17"/>
      <c r="L12" s="17"/>
      <c r="M12" s="17"/>
      <c r="N12" s="17"/>
      <c r="O12" s="16">
        <v>1</v>
      </c>
      <c r="P12" s="19"/>
      <c r="Q12" s="20">
        <f t="shared" si="0"/>
        <v>0</v>
      </c>
      <c r="R12" s="21"/>
      <c r="S12" s="20">
        <f t="shared" si="1"/>
        <v>0</v>
      </c>
      <c r="T12" s="17" t="s">
        <v>34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</row>
    <row r="13" spans="1:61" s="46" customFormat="1" ht="57" thickBot="1">
      <c r="A13" s="37" t="s">
        <v>23</v>
      </c>
      <c r="B13" s="22" t="s">
        <v>108</v>
      </c>
      <c r="C13" s="18"/>
      <c r="D13" s="18"/>
      <c r="E13" s="17">
        <v>5</v>
      </c>
      <c r="F13" s="17" t="s">
        <v>35</v>
      </c>
      <c r="G13" s="17">
        <v>1</v>
      </c>
      <c r="H13" s="17"/>
      <c r="I13" s="17"/>
      <c r="J13" s="17"/>
      <c r="K13" s="17"/>
      <c r="L13" s="17"/>
      <c r="M13" s="17"/>
      <c r="N13" s="17"/>
      <c r="O13" s="16">
        <v>1</v>
      </c>
      <c r="P13" s="19"/>
      <c r="Q13" s="20">
        <f t="shared" si="0"/>
        <v>0</v>
      </c>
      <c r="R13" s="21"/>
      <c r="S13" s="20">
        <f t="shared" si="1"/>
        <v>0</v>
      </c>
      <c r="T13" s="17" t="s">
        <v>109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</row>
    <row r="14" spans="1:61" s="46" customFormat="1" ht="34.5" thickBot="1">
      <c r="A14" s="37" t="s">
        <v>24</v>
      </c>
      <c r="B14" s="22" t="s">
        <v>36</v>
      </c>
      <c r="C14" s="18"/>
      <c r="D14" s="18"/>
      <c r="E14" s="17">
        <v>500</v>
      </c>
      <c r="F14" s="17" t="s">
        <v>32</v>
      </c>
      <c r="G14" s="17">
        <v>1</v>
      </c>
      <c r="H14" s="17"/>
      <c r="I14" s="17"/>
      <c r="J14" s="17"/>
      <c r="K14" s="17"/>
      <c r="L14" s="17"/>
      <c r="M14" s="17"/>
      <c r="N14" s="17"/>
      <c r="O14" s="16">
        <v>1</v>
      </c>
      <c r="P14" s="19"/>
      <c r="Q14" s="20">
        <f t="shared" si="0"/>
        <v>0</v>
      </c>
      <c r="R14" s="21"/>
      <c r="S14" s="20">
        <f t="shared" si="1"/>
        <v>0</v>
      </c>
      <c r="T14" s="17" t="s">
        <v>37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</row>
    <row r="15" spans="1:61" s="46" customFormat="1" ht="13.5" thickBot="1">
      <c r="A15" s="37" t="s">
        <v>25</v>
      </c>
      <c r="B15" s="22" t="s">
        <v>38</v>
      </c>
      <c r="C15" s="18"/>
      <c r="D15" s="18"/>
      <c r="E15" s="17">
        <v>100</v>
      </c>
      <c r="F15" s="17" t="s">
        <v>32</v>
      </c>
      <c r="G15" s="17">
        <v>2</v>
      </c>
      <c r="H15" s="17"/>
      <c r="I15" s="17"/>
      <c r="J15" s="17"/>
      <c r="K15" s="17"/>
      <c r="L15" s="17"/>
      <c r="M15" s="17"/>
      <c r="N15" s="17"/>
      <c r="O15" s="16">
        <v>1</v>
      </c>
      <c r="P15" s="19"/>
      <c r="Q15" s="20">
        <f t="shared" si="0"/>
        <v>0</v>
      </c>
      <c r="R15" s="21"/>
      <c r="S15" s="20">
        <f t="shared" si="1"/>
        <v>0</v>
      </c>
      <c r="T15" s="17" t="s">
        <v>39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</row>
    <row r="16" spans="1:61" s="46" customFormat="1" ht="13.5" thickBot="1">
      <c r="A16" s="37" t="s">
        <v>53</v>
      </c>
      <c r="B16" s="23" t="s">
        <v>40</v>
      </c>
      <c r="C16" s="24"/>
      <c r="D16" s="24"/>
      <c r="E16" s="25" t="s">
        <v>41</v>
      </c>
      <c r="F16" s="25">
        <v>1</v>
      </c>
      <c r="G16" s="25">
        <v>4</v>
      </c>
      <c r="H16" s="25"/>
      <c r="I16" s="25"/>
      <c r="J16" s="25"/>
      <c r="K16" s="25"/>
      <c r="L16" s="25"/>
      <c r="M16" s="25"/>
      <c r="N16" s="25"/>
      <c r="O16" s="26">
        <v>1</v>
      </c>
      <c r="P16" s="27"/>
      <c r="Q16" s="20">
        <f t="shared" si="0"/>
        <v>0</v>
      </c>
      <c r="R16" s="28"/>
      <c r="S16" s="20">
        <f t="shared" si="1"/>
        <v>0</v>
      </c>
      <c r="T16" s="29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</row>
    <row r="17" spans="1:61" s="46" customFormat="1" ht="23.25" thickBot="1">
      <c r="A17" s="37" t="s">
        <v>54</v>
      </c>
      <c r="B17" s="23" t="s">
        <v>42</v>
      </c>
      <c r="C17" s="24"/>
      <c r="D17" s="24"/>
      <c r="E17" s="25" t="s">
        <v>43</v>
      </c>
      <c r="F17" s="25">
        <v>1</v>
      </c>
      <c r="G17" s="25">
        <v>1</v>
      </c>
      <c r="H17" s="25"/>
      <c r="I17" s="25"/>
      <c r="J17" s="25"/>
      <c r="K17" s="25"/>
      <c r="L17" s="25"/>
      <c r="M17" s="25"/>
      <c r="N17" s="25"/>
      <c r="O17" s="26">
        <v>1</v>
      </c>
      <c r="P17" s="27"/>
      <c r="Q17" s="20">
        <f t="shared" si="0"/>
        <v>0</v>
      </c>
      <c r="R17" s="28"/>
      <c r="S17" s="20">
        <f t="shared" si="1"/>
        <v>0</v>
      </c>
      <c r="T17" s="2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</row>
    <row r="18" spans="1:61" s="46" customFormat="1" ht="13.5" thickBot="1">
      <c r="A18" s="37" t="s">
        <v>55</v>
      </c>
      <c r="B18" s="23" t="s">
        <v>44</v>
      </c>
      <c r="C18" s="24"/>
      <c r="D18" s="24"/>
      <c r="E18" s="25" t="s">
        <v>43</v>
      </c>
      <c r="F18" s="25">
        <v>1</v>
      </c>
      <c r="G18" s="25"/>
      <c r="H18" s="25">
        <v>1</v>
      </c>
      <c r="I18" s="25"/>
      <c r="J18" s="25"/>
      <c r="K18" s="25"/>
      <c r="L18" s="25"/>
      <c r="M18" s="25"/>
      <c r="N18" s="25"/>
      <c r="O18" s="26">
        <v>1</v>
      </c>
      <c r="P18" s="27"/>
      <c r="Q18" s="20">
        <f t="shared" si="0"/>
        <v>0</v>
      </c>
      <c r="R18" s="28"/>
      <c r="S18" s="20">
        <f t="shared" si="1"/>
        <v>0</v>
      </c>
      <c r="T18" s="2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</row>
    <row r="19" spans="1:61" s="46" customFormat="1" ht="23.25" thickBot="1">
      <c r="A19" s="37" t="s">
        <v>56</v>
      </c>
      <c r="B19" s="23" t="s">
        <v>45</v>
      </c>
      <c r="C19" s="24"/>
      <c r="D19" s="24"/>
      <c r="E19" s="25" t="s">
        <v>46</v>
      </c>
      <c r="F19" s="25">
        <v>1</v>
      </c>
      <c r="G19" s="25">
        <v>1</v>
      </c>
      <c r="H19" s="25"/>
      <c r="I19" s="25"/>
      <c r="J19" s="25"/>
      <c r="K19" s="25"/>
      <c r="L19" s="25"/>
      <c r="M19" s="25"/>
      <c r="N19" s="25"/>
      <c r="O19" s="26">
        <v>1</v>
      </c>
      <c r="P19" s="27"/>
      <c r="Q19" s="20">
        <f t="shared" si="0"/>
        <v>0</v>
      </c>
      <c r="R19" s="28"/>
      <c r="S19" s="20">
        <f t="shared" si="1"/>
        <v>0</v>
      </c>
      <c r="T19" s="2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</row>
    <row r="20" spans="1:61" s="46" customFormat="1" ht="13.5" thickBot="1">
      <c r="A20" s="37" t="s">
        <v>57</v>
      </c>
      <c r="B20" s="23" t="s">
        <v>47</v>
      </c>
      <c r="C20" s="24"/>
      <c r="D20" s="24"/>
      <c r="E20" s="25" t="s">
        <v>48</v>
      </c>
      <c r="F20" s="25">
        <v>1</v>
      </c>
      <c r="G20" s="25">
        <v>1</v>
      </c>
      <c r="H20" s="25"/>
      <c r="I20" s="25"/>
      <c r="J20" s="25"/>
      <c r="K20" s="25"/>
      <c r="L20" s="25"/>
      <c r="M20" s="25"/>
      <c r="N20" s="25"/>
      <c r="O20" s="26">
        <v>1</v>
      </c>
      <c r="P20" s="27"/>
      <c r="Q20" s="20">
        <f t="shared" si="0"/>
        <v>0</v>
      </c>
      <c r="R20" s="28"/>
      <c r="S20" s="20">
        <f t="shared" si="1"/>
        <v>0</v>
      </c>
      <c r="T20" s="2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</row>
    <row r="21" spans="1:61" s="46" customFormat="1" ht="13.5" thickBot="1">
      <c r="A21" s="37" t="s">
        <v>58</v>
      </c>
      <c r="B21" s="23" t="s">
        <v>49</v>
      </c>
      <c r="C21" s="24"/>
      <c r="D21" s="24"/>
      <c r="E21" s="25" t="s">
        <v>50</v>
      </c>
      <c r="F21" s="25">
        <v>1</v>
      </c>
      <c r="G21" s="25">
        <v>1</v>
      </c>
      <c r="H21" s="25"/>
      <c r="I21" s="25"/>
      <c r="J21" s="25"/>
      <c r="K21" s="25"/>
      <c r="L21" s="25"/>
      <c r="M21" s="25"/>
      <c r="N21" s="25"/>
      <c r="O21" s="26">
        <v>1</v>
      </c>
      <c r="P21" s="27"/>
      <c r="Q21" s="20">
        <f t="shared" si="0"/>
        <v>0</v>
      </c>
      <c r="R21" s="28"/>
      <c r="S21" s="20">
        <f t="shared" si="1"/>
        <v>0</v>
      </c>
      <c r="T21" s="2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</row>
    <row r="22" spans="1:61" s="46" customFormat="1" ht="13.5" thickBot="1">
      <c r="A22" s="37" t="s">
        <v>59</v>
      </c>
      <c r="B22" s="23" t="s">
        <v>51</v>
      </c>
      <c r="C22" s="24"/>
      <c r="D22" s="24"/>
      <c r="E22" s="25" t="s">
        <v>46</v>
      </c>
      <c r="F22" s="25">
        <v>1</v>
      </c>
      <c r="G22" s="30"/>
      <c r="H22" s="30"/>
      <c r="I22" s="30"/>
      <c r="J22" s="30"/>
      <c r="K22" s="30"/>
      <c r="L22" s="30"/>
      <c r="M22" s="30"/>
      <c r="N22" s="30"/>
      <c r="O22" s="25">
        <v>6</v>
      </c>
      <c r="P22" s="27"/>
      <c r="Q22" s="20">
        <f t="shared" si="0"/>
        <v>0</v>
      </c>
      <c r="R22" s="28"/>
      <c r="S22" s="20">
        <f t="shared" si="1"/>
        <v>0</v>
      </c>
      <c r="T22" s="2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</row>
    <row r="23" spans="1:61" s="46" customFormat="1" ht="13.5" thickBot="1">
      <c r="A23" s="37" t="s">
        <v>60</v>
      </c>
      <c r="B23" s="31" t="s">
        <v>52</v>
      </c>
      <c r="C23" s="24"/>
      <c r="D23" s="24"/>
      <c r="E23" s="25" t="s">
        <v>46</v>
      </c>
      <c r="F23" s="25">
        <v>1</v>
      </c>
      <c r="G23" s="30"/>
      <c r="H23" s="30"/>
      <c r="I23" s="30"/>
      <c r="J23" s="30"/>
      <c r="K23" s="30"/>
      <c r="L23" s="30"/>
      <c r="M23" s="30"/>
      <c r="N23" s="30"/>
      <c r="O23" s="25">
        <v>6</v>
      </c>
      <c r="P23" s="27"/>
      <c r="Q23" s="20">
        <f t="shared" si="0"/>
        <v>0</v>
      </c>
      <c r="R23" s="28"/>
      <c r="S23" s="20">
        <f t="shared" si="1"/>
        <v>0</v>
      </c>
      <c r="T23" s="32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</row>
    <row r="24" spans="1:61" s="46" customFormat="1" ht="13.5" thickBot="1">
      <c r="A24" s="37" t="s">
        <v>69</v>
      </c>
      <c r="B24" s="22" t="s">
        <v>61</v>
      </c>
      <c r="C24" s="18"/>
      <c r="D24" s="18"/>
      <c r="E24" s="17">
        <v>5</v>
      </c>
      <c r="F24" s="17" t="s">
        <v>32</v>
      </c>
      <c r="G24" s="17">
        <v>1</v>
      </c>
      <c r="H24" s="17"/>
      <c r="I24" s="17"/>
      <c r="J24" s="17"/>
      <c r="K24" s="17"/>
      <c r="L24" s="17"/>
      <c r="M24" s="17"/>
      <c r="N24" s="17"/>
      <c r="O24" s="16">
        <v>1</v>
      </c>
      <c r="P24" s="19"/>
      <c r="Q24" s="20">
        <f t="shared" si="0"/>
        <v>0</v>
      </c>
      <c r="R24" s="21"/>
      <c r="S24" s="20">
        <f t="shared" si="1"/>
        <v>0</v>
      </c>
      <c r="T24" s="17" t="s">
        <v>62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</row>
    <row r="25" spans="1:61" s="46" customFormat="1" ht="13.5" thickBot="1">
      <c r="A25" s="37" t="s">
        <v>70</v>
      </c>
      <c r="B25" s="22" t="s">
        <v>63</v>
      </c>
      <c r="C25" s="18"/>
      <c r="D25" s="18"/>
      <c r="E25" s="17">
        <v>100</v>
      </c>
      <c r="F25" s="17" t="s">
        <v>32</v>
      </c>
      <c r="G25" s="17">
        <v>1</v>
      </c>
      <c r="H25" s="17"/>
      <c r="I25" s="17"/>
      <c r="J25" s="17"/>
      <c r="K25" s="17"/>
      <c r="L25" s="17"/>
      <c r="M25" s="17"/>
      <c r="N25" s="17"/>
      <c r="O25" s="16">
        <v>1</v>
      </c>
      <c r="P25" s="19"/>
      <c r="Q25" s="20">
        <f t="shared" si="0"/>
        <v>0</v>
      </c>
      <c r="R25" s="21"/>
      <c r="S25" s="20">
        <f t="shared" si="1"/>
        <v>0</v>
      </c>
      <c r="T25" s="17" t="s">
        <v>62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</row>
    <row r="26" spans="1:61" s="46" customFormat="1" ht="13.5" thickBot="1">
      <c r="A26" s="37" t="s">
        <v>71</v>
      </c>
      <c r="B26" s="22" t="s">
        <v>64</v>
      </c>
      <c r="C26" s="18"/>
      <c r="D26" s="18"/>
      <c r="E26" s="17">
        <v>25</v>
      </c>
      <c r="F26" s="17" t="s">
        <v>32</v>
      </c>
      <c r="G26" s="17">
        <v>1</v>
      </c>
      <c r="H26" s="17"/>
      <c r="I26" s="17"/>
      <c r="J26" s="17"/>
      <c r="K26" s="17"/>
      <c r="L26" s="17"/>
      <c r="M26" s="17"/>
      <c r="N26" s="17"/>
      <c r="O26" s="16">
        <v>1</v>
      </c>
      <c r="P26" s="19"/>
      <c r="Q26" s="20">
        <f t="shared" si="0"/>
        <v>0</v>
      </c>
      <c r="R26" s="21"/>
      <c r="S26" s="20">
        <f t="shared" si="1"/>
        <v>0</v>
      </c>
      <c r="T26" s="17" t="s">
        <v>28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</row>
    <row r="27" spans="1:61" s="46" customFormat="1" ht="23.25" thickBot="1">
      <c r="A27" s="37" t="s">
        <v>72</v>
      </c>
      <c r="B27" s="22" t="s">
        <v>65</v>
      </c>
      <c r="C27" s="18"/>
      <c r="D27" s="18"/>
      <c r="E27" s="17">
        <v>100</v>
      </c>
      <c r="F27" s="17" t="s">
        <v>32</v>
      </c>
      <c r="G27" s="17">
        <v>2</v>
      </c>
      <c r="H27" s="17"/>
      <c r="I27" s="17"/>
      <c r="J27" s="17"/>
      <c r="K27" s="17"/>
      <c r="L27" s="17"/>
      <c r="M27" s="17"/>
      <c r="N27" s="17"/>
      <c r="O27" s="16">
        <v>1</v>
      </c>
      <c r="P27" s="19"/>
      <c r="Q27" s="20">
        <f t="shared" si="0"/>
        <v>0</v>
      </c>
      <c r="R27" s="21"/>
      <c r="S27" s="20">
        <f t="shared" si="1"/>
        <v>0</v>
      </c>
      <c r="T27" s="17" t="s">
        <v>66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</row>
    <row r="28" spans="1:61" s="46" customFormat="1" ht="23.25" thickBot="1">
      <c r="A28" s="37" t="s">
        <v>73</v>
      </c>
      <c r="B28" s="22" t="s">
        <v>67</v>
      </c>
      <c r="C28" s="18"/>
      <c r="D28" s="18"/>
      <c r="E28" s="17">
        <v>5</v>
      </c>
      <c r="F28" s="17" t="s">
        <v>32</v>
      </c>
      <c r="G28" s="17">
        <v>2</v>
      </c>
      <c r="H28" s="17"/>
      <c r="I28" s="17"/>
      <c r="J28" s="17"/>
      <c r="K28" s="17"/>
      <c r="L28" s="17"/>
      <c r="M28" s="17"/>
      <c r="N28" s="17"/>
      <c r="O28" s="16">
        <v>1</v>
      </c>
      <c r="P28" s="19"/>
      <c r="Q28" s="20">
        <f t="shared" si="0"/>
        <v>0</v>
      </c>
      <c r="R28" s="21"/>
      <c r="S28" s="20">
        <f t="shared" si="1"/>
        <v>0</v>
      </c>
      <c r="T28" s="17" t="s">
        <v>68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</row>
    <row r="29" spans="1:61" s="46" customFormat="1" ht="13.5" thickBot="1">
      <c r="A29" s="37" t="s">
        <v>97</v>
      </c>
      <c r="B29" s="44" t="s">
        <v>115</v>
      </c>
      <c r="C29" s="41"/>
      <c r="D29" s="41"/>
      <c r="E29" s="40">
        <v>50</v>
      </c>
      <c r="F29" s="40" t="s">
        <v>32</v>
      </c>
      <c r="G29" s="40">
        <v>2</v>
      </c>
      <c r="H29" s="40"/>
      <c r="I29" s="40"/>
      <c r="J29" s="40"/>
      <c r="K29" s="40"/>
      <c r="L29" s="40"/>
      <c r="M29" s="40"/>
      <c r="N29" s="40"/>
      <c r="O29" s="42">
        <v>1</v>
      </c>
      <c r="P29" s="19"/>
      <c r="Q29" s="20">
        <f t="shared" si="0"/>
        <v>0</v>
      </c>
      <c r="R29" s="21"/>
      <c r="S29" s="20">
        <f t="shared" si="1"/>
        <v>0</v>
      </c>
      <c r="T29" s="43">
        <v>0.99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</row>
    <row r="30" spans="1:61" s="46" customFormat="1" ht="13.5" thickBot="1">
      <c r="A30" s="37" t="s">
        <v>98</v>
      </c>
      <c r="B30" s="44" t="s">
        <v>116</v>
      </c>
      <c r="C30" s="41"/>
      <c r="D30" s="41"/>
      <c r="E30" s="40">
        <v>100</v>
      </c>
      <c r="F30" s="40" t="s">
        <v>35</v>
      </c>
      <c r="G30" s="40">
        <v>2</v>
      </c>
      <c r="H30" s="40"/>
      <c r="I30" s="40"/>
      <c r="J30" s="40"/>
      <c r="K30" s="40"/>
      <c r="L30" s="40"/>
      <c r="M30" s="40"/>
      <c r="N30" s="40"/>
      <c r="O30" s="42">
        <v>1</v>
      </c>
      <c r="P30" s="19"/>
      <c r="Q30" s="20">
        <f t="shared" si="0"/>
        <v>0</v>
      </c>
      <c r="R30" s="21"/>
      <c r="S30" s="20">
        <f t="shared" si="1"/>
        <v>0</v>
      </c>
      <c r="T30" s="43">
        <v>0.95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</row>
    <row r="31" spans="1:61" s="46" customFormat="1" ht="13.5" thickBot="1">
      <c r="A31" s="37" t="s">
        <v>99</v>
      </c>
      <c r="B31" s="44" t="s">
        <v>118</v>
      </c>
      <c r="C31" s="41"/>
      <c r="D31" s="41"/>
      <c r="E31" s="40">
        <v>500</v>
      </c>
      <c r="F31" s="40" t="s">
        <v>32</v>
      </c>
      <c r="G31" s="40">
        <v>4</v>
      </c>
      <c r="H31" s="40"/>
      <c r="I31" s="40"/>
      <c r="J31" s="40"/>
      <c r="K31" s="40"/>
      <c r="L31" s="40"/>
      <c r="M31" s="40"/>
      <c r="N31" s="40"/>
      <c r="O31" s="42">
        <v>2</v>
      </c>
      <c r="P31" s="19"/>
      <c r="Q31" s="20">
        <f t="shared" si="0"/>
        <v>0</v>
      </c>
      <c r="R31" s="21"/>
      <c r="S31" s="20">
        <f t="shared" si="1"/>
        <v>0</v>
      </c>
      <c r="T31" s="40" t="s">
        <v>119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</row>
    <row r="32" spans="1:61" s="46" customFormat="1" ht="13.5" thickBot="1">
      <c r="A32" s="37" t="s">
        <v>100</v>
      </c>
      <c r="B32" s="22" t="s">
        <v>74</v>
      </c>
      <c r="C32" s="48"/>
      <c r="D32" s="18"/>
      <c r="E32" s="17" t="s">
        <v>43</v>
      </c>
      <c r="F32" s="17" t="s">
        <v>32</v>
      </c>
      <c r="G32" s="17">
        <v>4</v>
      </c>
      <c r="H32" s="17"/>
      <c r="I32" s="17"/>
      <c r="J32" s="17"/>
      <c r="K32" s="17"/>
      <c r="L32" s="17"/>
      <c r="M32" s="17"/>
      <c r="N32" s="17"/>
      <c r="O32" s="16">
        <v>1</v>
      </c>
      <c r="P32" s="19"/>
      <c r="Q32" s="20">
        <f t="shared" si="0"/>
        <v>0</v>
      </c>
      <c r="R32" s="21"/>
      <c r="S32" s="20">
        <f t="shared" si="1"/>
        <v>0</v>
      </c>
      <c r="T32" s="17" t="s">
        <v>62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</row>
    <row r="33" spans="1:61" s="46" customFormat="1" ht="13.5" thickBot="1">
      <c r="A33" s="37" t="s">
        <v>101</v>
      </c>
      <c r="B33" s="47" t="s">
        <v>75</v>
      </c>
      <c r="C33" s="48"/>
      <c r="D33" s="49"/>
      <c r="E33" s="17" t="s">
        <v>43</v>
      </c>
      <c r="F33" s="17" t="s">
        <v>32</v>
      </c>
      <c r="G33" s="17">
        <v>1</v>
      </c>
      <c r="H33" s="17"/>
      <c r="I33" s="17"/>
      <c r="J33" s="17"/>
      <c r="K33" s="17"/>
      <c r="L33" s="17"/>
      <c r="M33" s="17"/>
      <c r="N33" s="17"/>
      <c r="O33" s="16">
        <v>1</v>
      </c>
      <c r="P33" s="19"/>
      <c r="Q33" s="20">
        <f t="shared" si="0"/>
        <v>0</v>
      </c>
      <c r="R33" s="21"/>
      <c r="S33" s="20">
        <f t="shared" si="1"/>
        <v>0</v>
      </c>
      <c r="T33" s="17" t="s">
        <v>62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</row>
    <row r="34" spans="1:61" s="46" customFormat="1" ht="13.5" thickBot="1">
      <c r="A34" s="37" t="s">
        <v>102</v>
      </c>
      <c r="B34" s="22" t="s">
        <v>76</v>
      </c>
      <c r="C34" s="48"/>
      <c r="D34" s="18"/>
      <c r="E34" s="17" t="s">
        <v>77</v>
      </c>
      <c r="F34" s="17" t="s">
        <v>32</v>
      </c>
      <c r="G34" s="17"/>
      <c r="H34" s="17">
        <v>1</v>
      </c>
      <c r="I34" s="17"/>
      <c r="J34" s="17"/>
      <c r="K34" s="17"/>
      <c r="L34" s="17"/>
      <c r="M34" s="17"/>
      <c r="N34" s="17"/>
      <c r="O34" s="16">
        <v>1</v>
      </c>
      <c r="P34" s="19"/>
      <c r="Q34" s="20">
        <f t="shared" si="0"/>
        <v>0</v>
      </c>
      <c r="R34" s="21"/>
      <c r="S34" s="20">
        <f t="shared" si="1"/>
        <v>0</v>
      </c>
      <c r="T34" s="17" t="s">
        <v>78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</row>
    <row r="35" spans="1:61" s="46" customFormat="1" ht="13.5" thickBot="1">
      <c r="A35" s="37" t="s">
        <v>103</v>
      </c>
      <c r="B35" s="22" t="s">
        <v>79</v>
      </c>
      <c r="C35" s="48"/>
      <c r="D35" s="18"/>
      <c r="E35" s="17" t="s">
        <v>80</v>
      </c>
      <c r="F35" s="17" t="s">
        <v>81</v>
      </c>
      <c r="G35" s="17">
        <v>1</v>
      </c>
      <c r="H35" s="17"/>
      <c r="I35" s="17"/>
      <c r="J35" s="17"/>
      <c r="K35" s="17"/>
      <c r="L35" s="17"/>
      <c r="M35" s="17"/>
      <c r="N35" s="17"/>
      <c r="O35" s="16">
        <v>1</v>
      </c>
      <c r="P35" s="19"/>
      <c r="Q35" s="20">
        <f t="shared" si="0"/>
        <v>0</v>
      </c>
      <c r="R35" s="21"/>
      <c r="S35" s="20">
        <f t="shared" si="1"/>
        <v>0</v>
      </c>
      <c r="T35" s="17" t="s">
        <v>82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</row>
    <row r="36" spans="1:61" s="46" customFormat="1" ht="13.5" thickBot="1">
      <c r="A36" s="37" t="s">
        <v>104</v>
      </c>
      <c r="B36" s="22" t="s">
        <v>83</v>
      </c>
      <c r="C36" s="48"/>
      <c r="D36" s="18"/>
      <c r="E36" s="17" t="s">
        <v>84</v>
      </c>
      <c r="F36" s="17" t="s">
        <v>85</v>
      </c>
      <c r="G36" s="17">
        <v>1</v>
      </c>
      <c r="H36" s="17"/>
      <c r="I36" s="17"/>
      <c r="J36" s="17"/>
      <c r="K36" s="17"/>
      <c r="L36" s="17"/>
      <c r="M36" s="17"/>
      <c r="N36" s="17"/>
      <c r="O36" s="16">
        <v>1</v>
      </c>
      <c r="P36" s="19"/>
      <c r="Q36" s="20">
        <f t="shared" si="0"/>
        <v>0</v>
      </c>
      <c r="R36" s="21"/>
      <c r="S36" s="20">
        <f t="shared" si="1"/>
        <v>0</v>
      </c>
      <c r="T36" s="17" t="s">
        <v>82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</row>
    <row r="37" spans="1:61" s="46" customFormat="1" ht="13.5" thickBot="1">
      <c r="A37" s="37" t="s">
        <v>105</v>
      </c>
      <c r="B37" s="22" t="s">
        <v>86</v>
      </c>
      <c r="C37" s="48"/>
      <c r="D37" s="18"/>
      <c r="E37" s="17" t="s">
        <v>77</v>
      </c>
      <c r="F37" s="17" t="s">
        <v>32</v>
      </c>
      <c r="G37" s="17">
        <v>1</v>
      </c>
      <c r="H37" s="17"/>
      <c r="I37" s="17"/>
      <c r="J37" s="17"/>
      <c r="K37" s="17"/>
      <c r="L37" s="17"/>
      <c r="M37" s="17"/>
      <c r="N37" s="17"/>
      <c r="O37" s="16">
        <v>1</v>
      </c>
      <c r="P37" s="19"/>
      <c r="Q37" s="20">
        <f t="shared" si="0"/>
        <v>0</v>
      </c>
      <c r="R37" s="21"/>
      <c r="S37" s="20">
        <f t="shared" si="1"/>
        <v>0</v>
      </c>
      <c r="T37" s="17" t="s">
        <v>87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</row>
    <row r="38" spans="1:61" s="46" customFormat="1" ht="13.5" thickBot="1">
      <c r="A38" s="37" t="s">
        <v>106</v>
      </c>
      <c r="B38" s="22" t="s">
        <v>88</v>
      </c>
      <c r="C38" s="48"/>
      <c r="D38" s="18"/>
      <c r="E38" s="17" t="s">
        <v>89</v>
      </c>
      <c r="F38" s="17" t="s">
        <v>32</v>
      </c>
      <c r="G38" s="17">
        <v>2</v>
      </c>
      <c r="H38" s="17"/>
      <c r="I38" s="17"/>
      <c r="J38" s="17"/>
      <c r="K38" s="17"/>
      <c r="L38" s="17"/>
      <c r="M38" s="17"/>
      <c r="N38" s="17"/>
      <c r="O38" s="16">
        <v>1</v>
      </c>
      <c r="P38" s="19"/>
      <c r="Q38" s="20">
        <f t="shared" si="0"/>
        <v>0</v>
      </c>
      <c r="R38" s="21"/>
      <c r="S38" s="20">
        <f t="shared" si="1"/>
        <v>0</v>
      </c>
      <c r="T38" s="17" t="s">
        <v>90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</row>
    <row r="39" spans="1:61" s="46" customFormat="1" ht="13.5" thickBot="1">
      <c r="A39" s="37" t="s">
        <v>111</v>
      </c>
      <c r="B39" s="22" t="s">
        <v>91</v>
      </c>
      <c r="C39" s="48"/>
      <c r="D39" s="18"/>
      <c r="E39" s="17" t="s">
        <v>43</v>
      </c>
      <c r="F39" s="17" t="s">
        <v>32</v>
      </c>
      <c r="G39" s="17">
        <v>2</v>
      </c>
      <c r="H39" s="17"/>
      <c r="I39" s="17"/>
      <c r="J39" s="17"/>
      <c r="K39" s="17"/>
      <c r="L39" s="17"/>
      <c r="M39" s="17"/>
      <c r="N39" s="17"/>
      <c r="O39" s="16">
        <v>1</v>
      </c>
      <c r="P39" s="19"/>
      <c r="Q39" s="20">
        <f t="shared" si="0"/>
        <v>0</v>
      </c>
      <c r="R39" s="21"/>
      <c r="S39" s="20">
        <f t="shared" si="1"/>
        <v>0</v>
      </c>
      <c r="T39" s="17" t="s">
        <v>92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</row>
    <row r="40" spans="1:61" s="46" customFormat="1" ht="13.5" thickBot="1">
      <c r="A40" s="37" t="s">
        <v>113</v>
      </c>
      <c r="B40" s="22" t="s">
        <v>93</v>
      </c>
      <c r="C40" s="50"/>
      <c r="D40" s="33"/>
      <c r="E40" s="17" t="s">
        <v>94</v>
      </c>
      <c r="F40" s="17" t="s">
        <v>32</v>
      </c>
      <c r="G40" s="17"/>
      <c r="H40" s="17"/>
      <c r="I40" s="17">
        <v>1</v>
      </c>
      <c r="J40" s="17"/>
      <c r="K40" s="17"/>
      <c r="L40" s="17"/>
      <c r="M40" s="17"/>
      <c r="N40" s="17"/>
      <c r="O40" s="16">
        <v>1</v>
      </c>
      <c r="P40" s="19"/>
      <c r="Q40" s="20">
        <f t="shared" si="0"/>
        <v>0</v>
      </c>
      <c r="R40" s="21"/>
      <c r="S40" s="20">
        <f t="shared" si="1"/>
        <v>0</v>
      </c>
      <c r="T40" s="17" t="s">
        <v>90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</row>
    <row r="41" spans="1:61" s="46" customFormat="1" ht="13.5" thickBot="1">
      <c r="A41" s="37" t="s">
        <v>114</v>
      </c>
      <c r="B41" s="38" t="s">
        <v>95</v>
      </c>
      <c r="C41" s="48"/>
      <c r="D41" s="48"/>
      <c r="E41" s="34" t="s">
        <v>50</v>
      </c>
      <c r="F41" s="17" t="s">
        <v>32</v>
      </c>
      <c r="G41" s="17"/>
      <c r="H41" s="17"/>
      <c r="I41" s="17"/>
      <c r="J41" s="17"/>
      <c r="K41" s="17"/>
      <c r="L41" s="17"/>
      <c r="M41" s="17"/>
      <c r="N41" s="17"/>
      <c r="O41" s="17">
        <v>1</v>
      </c>
      <c r="P41" s="35"/>
      <c r="Q41" s="20">
        <f t="shared" si="0"/>
        <v>0</v>
      </c>
      <c r="R41" s="36"/>
      <c r="S41" s="20">
        <f t="shared" si="1"/>
        <v>0</v>
      </c>
      <c r="T41" s="17" t="s">
        <v>96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</row>
    <row r="42" spans="1:61" s="46" customFormat="1" ht="13.5" thickBot="1">
      <c r="A42" s="37" t="s">
        <v>117</v>
      </c>
      <c r="B42" s="22" t="s">
        <v>112</v>
      </c>
      <c r="C42" s="18"/>
      <c r="D42" s="18"/>
      <c r="E42" s="17">
        <v>5</v>
      </c>
      <c r="F42" s="17" t="s">
        <v>32</v>
      </c>
      <c r="G42" s="17">
        <v>4</v>
      </c>
      <c r="H42" s="17"/>
      <c r="I42" s="17"/>
      <c r="J42" s="17"/>
      <c r="K42" s="17"/>
      <c r="L42" s="17"/>
      <c r="M42" s="17"/>
      <c r="N42" s="17"/>
      <c r="O42" s="16">
        <v>1</v>
      </c>
      <c r="P42" s="19"/>
      <c r="Q42" s="20">
        <f t="shared" si="0"/>
        <v>0</v>
      </c>
      <c r="R42" s="21"/>
      <c r="S42" s="20">
        <f t="shared" si="1"/>
        <v>0</v>
      </c>
      <c r="T42" s="17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</row>
    <row r="43" spans="1:61" s="46" customFormat="1" ht="25.5" customHeight="1" thickBot="1">
      <c r="A43" s="1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2" t="s">
        <v>7</v>
      </c>
      <c r="P43" s="13"/>
      <c r="Q43" s="10">
        <f>SUM(Q9:Q42)</f>
        <v>0</v>
      </c>
      <c r="R43" s="39"/>
      <c r="S43" s="10">
        <f>SUM(S9:S42)</f>
        <v>0</v>
      </c>
      <c r="T43" s="4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</row>
    <row r="44" spans="1:61" s="46" customFormat="1" ht="44.25" customHeight="1">
      <c r="A44" s="4"/>
      <c r="B44" s="14" t="s">
        <v>26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2"/>
      <c r="Q44" s="4"/>
      <c r="R44" s="4"/>
      <c r="S44" s="4"/>
      <c r="T44" s="4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</row>
    <row r="45" spans="1:61" s="46" customFormat="1" ht="12.75" customHeight="1">
      <c r="A45" s="4"/>
      <c r="B45" s="45"/>
      <c r="C45" s="14"/>
      <c r="D45" s="14"/>
      <c r="E45" s="14"/>
      <c r="F45" s="14"/>
      <c r="G45" s="1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</row>
    <row r="46" spans="1:61" s="46" customFormat="1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</row>
    <row r="47" spans="1:61" s="46" customFormat="1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</row>
    <row r="48" spans="1:61" s="46" customFormat="1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</row>
    <row r="49" spans="21:61" ht="12.75" customHeight="1"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</row>
    <row r="50" spans="21:61" ht="12.75" customHeight="1"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</row>
    <row r="51" spans="21:61" ht="12.75" customHeight="1"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</row>
    <row r="52" spans="21:61" ht="12.75" customHeight="1"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</row>
    <row r="53" spans="21:61" ht="12.75" customHeight="1"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</row>
    <row r="54" spans="21:61" ht="12.75" customHeight="1"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</row>
    <row r="55" spans="21:61" ht="12.75" customHeight="1"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</row>
    <row r="56" spans="21:61" ht="12.75" customHeight="1"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</row>
    <row r="57" spans="21:61" ht="12.75" customHeight="1"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2013-04-04T09:05:36Z</cp:lastPrinted>
  <dcterms:created xsi:type="dcterms:W3CDTF">2009-04-03T20:03:48Z</dcterms:created>
  <dcterms:modified xsi:type="dcterms:W3CDTF">2013-04-12T09:26:48Z</dcterms:modified>
  <cp:category/>
  <cp:version/>
  <cp:contentType/>
  <cp:contentStatus/>
</cp:coreProperties>
</file>